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rotocol\"/>
    </mc:Choice>
  </mc:AlternateContent>
  <xr:revisionPtr revIDLastSave="0" documentId="13_ncr:1_{8D3F96C0-515F-4CC6-8A3D-892F54B76B4A}" xr6:coauthVersionLast="45" xr6:coauthVersionMax="45" xr10:uidLastSave="{00000000-0000-0000-0000-000000000000}"/>
  <bookViews>
    <workbookView xWindow="120" yWindow="615" windowWidth="28605" windowHeight="14985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2" l="1"/>
  <c r="H10" i="2"/>
  <c r="E10" i="2"/>
  <c r="K5" i="2"/>
  <c r="H5" i="2"/>
  <c r="E5" i="2"/>
  <c r="L5" i="2" l="1"/>
  <c r="L10" i="2"/>
</calcChain>
</file>

<file path=xl/sharedStrings.xml><?xml version="1.0" encoding="utf-8"?>
<sst xmlns="http://schemas.openxmlformats.org/spreadsheetml/2006/main" count="34" uniqueCount="13">
  <si>
    <t>B</t>
  </si>
  <si>
    <t>G</t>
  </si>
  <si>
    <t>cg06304190</t>
  </si>
  <si>
    <t>cg12837463</t>
  </si>
  <si>
    <t>cg06979108</t>
  </si>
  <si>
    <t>Estimated Age (years)</t>
  </si>
  <si>
    <t>methyl.</t>
  </si>
  <si>
    <t>Electrophoresis Results</t>
  </si>
  <si>
    <t>Sample</t>
    <phoneticPr fontId="10" type="noConversion"/>
  </si>
  <si>
    <t>Comment</t>
    <phoneticPr fontId="10" type="noConversion"/>
  </si>
  <si>
    <t>result example01</t>
    <phoneticPr fontId="10" type="noConversion"/>
  </si>
  <si>
    <t>result example-semen</t>
    <phoneticPr fontId="10" type="noConversion"/>
  </si>
  <si>
    <t xml:space="preserve">*Please enter the height of each peak, then you will get the value of methylation and an estimated age automatically.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</si>
</sst>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"/>
  </numFmts>
  <fonts count="14" x14ac:knownFonts="1">
    <font>
      <sz val="10"/>
      <color theme="1"/>
      <name val="Arial"/>
      <family val="2"/>
      <charset val="129"/>
    </font>
    <font>
      <sz val="8"/>
      <name val="Arial"/>
      <family val="2"/>
      <charset val="129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FF"/>
      <name val="Arial"/>
      <family val="2"/>
    </font>
    <font>
      <b/>
      <sz val="11"/>
      <color rgb="FF006600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8"/>
      <name val="돋움"/>
      <family val="3"/>
      <charset val="129"/>
    </font>
    <font>
      <sz val="11"/>
      <color indexed="8"/>
      <name val="Arial"/>
      <family val="2"/>
    </font>
    <font>
      <sz val="10"/>
      <name val="Verdana"/>
      <family val="2"/>
    </font>
    <font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2" fontId="7" fillId="0" borderId="7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center" vertical="center"/>
    </xf>
    <xf numFmtId="0" fontId="11" fillId="0" borderId="0" xfId="0" applyFont="1"/>
    <xf numFmtId="0" fontId="9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176" fontId="6" fillId="4" borderId="18" xfId="0" applyNumberFormat="1" applyFont="1" applyFill="1" applyBorder="1" applyAlignment="1">
      <alignment horizontal="center" vertical="center"/>
    </xf>
    <xf numFmtId="176" fontId="6" fillId="3" borderId="17" xfId="0" applyNumberFormat="1" applyFont="1" applyFill="1" applyBorder="1" applyAlignment="1">
      <alignment horizontal="center" vertical="center"/>
    </xf>
    <xf numFmtId="176" fontId="2" fillId="3" borderId="17" xfId="0" applyNumberFormat="1" applyFont="1" applyFill="1" applyBorder="1" applyAlignment="1">
      <alignment vertical="center"/>
    </xf>
    <xf numFmtId="176" fontId="2" fillId="4" borderId="18" xfId="0" applyNumberFormat="1" applyFont="1" applyFill="1" applyBorder="1" applyAlignment="1">
      <alignment vertical="center"/>
    </xf>
    <xf numFmtId="176" fontId="2" fillId="2" borderId="18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2">
    <cellStyle name="Normale 2" xfId="1" xr:uid="{E523B8E5-D43E-4B93-ACB9-01E1D389E218}"/>
    <cellStyle name="표준" xfId="0" builtinId="0"/>
  </cellStyles>
  <dxfs count="0"/>
  <tableStyles count="0" defaultTableStyle="TableStyleMedium2" defaultPivotStyle="PivotStyleLight16"/>
  <colors>
    <mruColors>
      <color rgb="FF006600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5"/>
  <sheetViews>
    <sheetView tabSelected="1" workbookViewId="0">
      <selection activeCell="B18" sqref="B18"/>
    </sheetView>
  </sheetViews>
  <sheetFormatPr defaultRowHeight="14.25" x14ac:dyDescent="0.2"/>
  <cols>
    <col min="1" max="1" width="20.7109375" style="1" customWidth="1"/>
    <col min="2" max="2" width="28.42578125" style="1" customWidth="1"/>
    <col min="3" max="3" width="10.5703125" style="1" customWidth="1"/>
    <col min="4" max="5" width="9.140625" style="1"/>
    <col min="6" max="6" width="10.5703125" style="1" customWidth="1"/>
    <col min="7" max="8" width="9.140625" style="1"/>
    <col min="9" max="9" width="10" style="1" customWidth="1"/>
    <col min="10" max="10" width="10.140625" style="1" customWidth="1"/>
    <col min="11" max="11" width="9.140625" style="1"/>
    <col min="12" max="12" width="25.7109375" style="1" customWidth="1"/>
    <col min="13" max="16384" width="9.140625" style="1"/>
  </cols>
  <sheetData>
    <row r="2" spans="1:18" ht="18" x14ac:dyDescent="0.2">
      <c r="A2" s="2" t="s">
        <v>7</v>
      </c>
    </row>
    <row r="3" spans="1:18" ht="15" x14ac:dyDescent="0.2">
      <c r="A3" s="43" t="s">
        <v>8</v>
      </c>
      <c r="B3" s="43" t="s">
        <v>9</v>
      </c>
      <c r="C3" s="33" t="s">
        <v>2</v>
      </c>
      <c r="D3" s="33"/>
      <c r="E3" s="33"/>
      <c r="F3" s="34" t="s">
        <v>3</v>
      </c>
      <c r="G3" s="34"/>
      <c r="H3" s="35"/>
      <c r="I3" s="36" t="s">
        <v>4</v>
      </c>
      <c r="J3" s="37"/>
      <c r="K3" s="38"/>
      <c r="L3" s="39" t="s">
        <v>5</v>
      </c>
    </row>
    <row r="4" spans="1:18" ht="15" x14ac:dyDescent="0.2">
      <c r="A4" s="44"/>
      <c r="B4" s="45"/>
      <c r="C4" s="14" t="s">
        <v>0</v>
      </c>
      <c r="D4" s="15" t="s">
        <v>1</v>
      </c>
      <c r="E4" s="6" t="s">
        <v>6</v>
      </c>
      <c r="F4" s="16" t="s">
        <v>0</v>
      </c>
      <c r="G4" s="17" t="s">
        <v>1</v>
      </c>
      <c r="H4" s="7" t="s">
        <v>6</v>
      </c>
      <c r="I4" s="18" t="s">
        <v>0</v>
      </c>
      <c r="J4" s="19" t="s">
        <v>1</v>
      </c>
      <c r="K4" s="8" t="s">
        <v>6</v>
      </c>
      <c r="L4" s="40"/>
    </row>
    <row r="5" spans="1:18" ht="15.75" customHeight="1" x14ac:dyDescent="0.2">
      <c r="A5" s="4" t="s">
        <v>10</v>
      </c>
      <c r="B5" s="4" t="s">
        <v>11</v>
      </c>
      <c r="C5" s="20">
        <v>1266</v>
      </c>
      <c r="D5" s="21">
        <v>1649</v>
      </c>
      <c r="E5" s="22">
        <f>IFERROR(C5/(C5+D5),"")</f>
        <v>0.43430531732418526</v>
      </c>
      <c r="F5" s="20">
        <v>806</v>
      </c>
      <c r="G5" s="21">
        <v>761</v>
      </c>
      <c r="H5" s="23">
        <f>IFERROR(F5/(F5+G5),"")</f>
        <v>0.51435864709636248</v>
      </c>
      <c r="I5" s="20">
        <v>1483</v>
      </c>
      <c r="J5" s="21">
        <v>177</v>
      </c>
      <c r="K5" s="24">
        <f>IFERROR(I5/(I5+J5),"")</f>
        <v>0.8933734939759036</v>
      </c>
      <c r="L5" s="5">
        <f>IFERROR(46.24+(-51.9)*E5+(-17.8)*H5+54.1*K5,"")</f>
        <v>62.875476136655919</v>
      </c>
    </row>
    <row r="6" spans="1:18" x14ac:dyDescent="0.2">
      <c r="A6" s="9"/>
      <c r="B6" s="9"/>
    </row>
    <row r="7" spans="1:18" x14ac:dyDescent="0.2">
      <c r="A7" s="9"/>
      <c r="B7" s="9"/>
    </row>
    <row r="8" spans="1:18" ht="15" x14ac:dyDescent="0.2">
      <c r="A8" s="43" t="s">
        <v>8</v>
      </c>
      <c r="B8" s="43" t="s">
        <v>9</v>
      </c>
      <c r="C8" s="41" t="s">
        <v>2</v>
      </c>
      <c r="D8" s="41"/>
      <c r="E8" s="41"/>
      <c r="F8" s="42" t="s">
        <v>3</v>
      </c>
      <c r="G8" s="42"/>
      <c r="H8" s="42"/>
      <c r="I8" s="47" t="s">
        <v>4</v>
      </c>
      <c r="J8" s="47"/>
      <c r="K8" s="47"/>
      <c r="L8" s="31" t="s">
        <v>5</v>
      </c>
    </row>
    <row r="9" spans="1:18" ht="15" x14ac:dyDescent="0.2">
      <c r="A9" s="44"/>
      <c r="B9" s="46"/>
      <c r="C9" s="14" t="s">
        <v>0</v>
      </c>
      <c r="D9" s="15" t="s">
        <v>1</v>
      </c>
      <c r="E9" s="6" t="s">
        <v>6</v>
      </c>
      <c r="F9" s="16" t="s">
        <v>0</v>
      </c>
      <c r="G9" s="17" t="s">
        <v>1</v>
      </c>
      <c r="H9" s="7" t="s">
        <v>6</v>
      </c>
      <c r="I9" s="18" t="s">
        <v>0</v>
      </c>
      <c r="J9" s="19" t="s">
        <v>1</v>
      </c>
      <c r="K9" s="8" t="s">
        <v>6</v>
      </c>
      <c r="L9" s="32"/>
    </row>
    <row r="10" spans="1:18" ht="14.25" customHeight="1" x14ac:dyDescent="0.2">
      <c r="A10" s="3"/>
      <c r="B10" s="12"/>
      <c r="C10" s="28"/>
      <c r="D10" s="13"/>
      <c r="E10" s="27" t="str">
        <f>IFERROR(C10/(C10+D10),"")</f>
        <v/>
      </c>
      <c r="F10" s="28"/>
      <c r="G10" s="13"/>
      <c r="H10" s="26" t="str">
        <f>IFERROR(F10/(F10+G10),"")</f>
        <v/>
      </c>
      <c r="I10" s="28"/>
      <c r="J10" s="13"/>
      <c r="K10" s="25" t="str">
        <f>IFERROR(I10/(I10+J10),"")</f>
        <v/>
      </c>
      <c r="L10" s="10" t="str">
        <f>IFERROR(46.24+(-51.9)*E10+(-17.8)*H10+54.1*K10,"")</f>
        <v/>
      </c>
    </row>
    <row r="11" spans="1:18" s="30" customFormat="1" x14ac:dyDescent="0.2">
      <c r="A11" s="29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4" spans="1:18" s="11" customFormat="1" x14ac:dyDescent="0.2"/>
    <row r="15" spans="1:18" s="11" customFormat="1" x14ac:dyDescent="0.2"/>
  </sheetData>
  <mergeCells count="12">
    <mergeCell ref="A3:A4"/>
    <mergeCell ref="B3:B4"/>
    <mergeCell ref="A8:A9"/>
    <mergeCell ref="B8:B9"/>
    <mergeCell ref="I8:K8"/>
    <mergeCell ref="L8:L9"/>
    <mergeCell ref="C3:E3"/>
    <mergeCell ref="F3:H3"/>
    <mergeCell ref="I3:K3"/>
    <mergeCell ref="L3:L4"/>
    <mergeCell ref="C8:E8"/>
    <mergeCell ref="F8:H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홍새롬(법의학과)</dc:creator>
  <cp:lastModifiedBy>HOME</cp:lastModifiedBy>
  <dcterms:created xsi:type="dcterms:W3CDTF">2017-08-15T23:52:23Z</dcterms:created>
  <dcterms:modified xsi:type="dcterms:W3CDTF">2020-01-17T01:11:30Z</dcterms:modified>
</cp:coreProperties>
</file>