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protocol\"/>
    </mc:Choice>
  </mc:AlternateContent>
  <xr:revisionPtr revIDLastSave="0" documentId="13_ncr:1_{50D05162-6D05-4717-AA51-242638A5F94A}" xr6:coauthVersionLast="45" xr6:coauthVersionMax="45" xr10:uidLastSave="{00000000-0000-0000-0000-000000000000}"/>
  <bookViews>
    <workbookView xWindow="75" yWindow="1215" windowWidth="28725" windowHeight="14985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9" i="2" l="1"/>
  <c r="S9" i="2"/>
  <c r="P9" i="2"/>
  <c r="M9" i="2"/>
  <c r="J9" i="2"/>
  <c r="G9" i="2"/>
  <c r="D9" i="2"/>
  <c r="V4" i="2"/>
  <c r="S4" i="2"/>
  <c r="P4" i="2"/>
  <c r="M4" i="2"/>
  <c r="J4" i="2"/>
  <c r="G4" i="2"/>
  <c r="D4" i="2"/>
  <c r="W4" i="2" s="1"/>
  <c r="W9" i="2" l="1"/>
</calcChain>
</file>

<file path=xl/sharedStrings.xml><?xml version="1.0" encoding="utf-8"?>
<sst xmlns="http://schemas.openxmlformats.org/spreadsheetml/2006/main" count="60" uniqueCount="14">
  <si>
    <t>B</t>
  </si>
  <si>
    <t>G</t>
  </si>
  <si>
    <t>Estimated Age (years)</t>
  </si>
  <si>
    <t>Example</t>
  </si>
  <si>
    <t>cg18384097</t>
  </si>
  <si>
    <t>cg00481951</t>
  </si>
  <si>
    <t>cg19671120</t>
  </si>
  <si>
    <t>cg14361627</t>
  </si>
  <si>
    <t>cg08928145</t>
  </si>
  <si>
    <t>cg12757011</t>
  </si>
  <si>
    <t>cg07547549</t>
  </si>
  <si>
    <t>methyl.</t>
  </si>
  <si>
    <t>Sample ID</t>
    <phoneticPr fontId="1" type="noConversion"/>
  </si>
  <si>
    <t>Estimated Age (years)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</si>
</sst>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"/>
  </numFmts>
  <fonts count="8" x14ac:knownFonts="1">
    <font>
      <sz val="10"/>
      <color theme="1"/>
      <name val="Arial"/>
      <family val="2"/>
      <charset val="129"/>
    </font>
    <font>
      <sz val="8"/>
      <name val="Arial"/>
      <family val="2"/>
      <charset val="129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FF"/>
      <name val="Arial"/>
      <family val="2"/>
    </font>
    <font>
      <b/>
      <sz val="11"/>
      <color rgb="FF006600"/>
      <name val="Arial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176" fontId="2" fillId="5" borderId="1" xfId="0" applyNumberFormat="1" applyFont="1" applyFill="1" applyBorder="1" applyAlignment="1">
      <alignment vertical="center"/>
    </xf>
    <xf numFmtId="176" fontId="2" fillId="6" borderId="1" xfId="0" applyNumberFormat="1" applyFont="1" applyFill="1" applyBorder="1" applyAlignment="1">
      <alignment vertical="center"/>
    </xf>
    <xf numFmtId="176" fontId="2" fillId="4" borderId="1" xfId="0" applyNumberFormat="1" applyFont="1" applyFill="1" applyBorder="1" applyAlignment="1">
      <alignment vertical="center"/>
    </xf>
    <xf numFmtId="176" fontId="2" fillId="7" borderId="1" xfId="0" applyNumberFormat="1" applyFont="1" applyFill="1" applyBorder="1" applyAlignment="1">
      <alignment vertical="center"/>
    </xf>
    <xf numFmtId="176" fontId="2" fillId="3" borderId="1" xfId="0" applyNumberFormat="1" applyFont="1" applyFill="1" applyBorder="1" applyAlignment="1">
      <alignment vertical="center"/>
    </xf>
    <xf numFmtId="176" fontId="2" fillId="8" borderId="1" xfId="0" applyNumberFormat="1" applyFont="1" applyFill="1" applyBorder="1" applyAlignment="1">
      <alignment vertical="center"/>
    </xf>
    <xf numFmtId="2" fontId="3" fillId="0" borderId="5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76" fontId="6" fillId="2" borderId="1" xfId="0" applyNumberFormat="1" applyFont="1" applyFill="1" applyBorder="1" applyAlignment="1">
      <alignment vertical="center"/>
    </xf>
    <xf numFmtId="176" fontId="6" fillId="5" borderId="1" xfId="0" applyNumberFormat="1" applyFont="1" applyFill="1" applyBorder="1" applyAlignment="1">
      <alignment vertical="center"/>
    </xf>
    <xf numFmtId="176" fontId="6" fillId="6" borderId="1" xfId="0" applyNumberFormat="1" applyFont="1" applyFill="1" applyBorder="1" applyAlignment="1">
      <alignment vertical="center"/>
    </xf>
    <xf numFmtId="176" fontId="6" fillId="4" borderId="1" xfId="0" applyNumberFormat="1" applyFont="1" applyFill="1" applyBorder="1" applyAlignment="1">
      <alignment vertical="center"/>
    </xf>
    <xf numFmtId="176" fontId="6" fillId="7" borderId="1" xfId="0" applyNumberFormat="1" applyFont="1" applyFill="1" applyBorder="1" applyAlignment="1">
      <alignment vertical="center"/>
    </xf>
    <xf numFmtId="176" fontId="6" fillId="3" borderId="1" xfId="0" applyNumberFormat="1" applyFont="1" applyFill="1" applyBorder="1" applyAlignment="1">
      <alignment vertical="center"/>
    </xf>
    <xf numFmtId="176" fontId="6" fillId="8" borderId="1" xfId="0" applyNumberFormat="1" applyFont="1" applyFill="1" applyBorder="1" applyAlignment="1">
      <alignment vertical="center"/>
    </xf>
    <xf numFmtId="2" fontId="7" fillId="0" borderId="5" xfId="0" applyNumberFormat="1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FFF99"/>
      <color rgb="FF00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"/>
  <sheetViews>
    <sheetView tabSelected="1" zoomScaleNormal="100" workbookViewId="0">
      <selection activeCell="Z8" sqref="Z8"/>
    </sheetView>
  </sheetViews>
  <sheetFormatPr defaultRowHeight="12.75" x14ac:dyDescent="0.2"/>
  <cols>
    <col min="1" max="1" width="9.140625" style="1"/>
    <col min="2" max="3" width="7.140625" style="1" customWidth="1"/>
    <col min="4" max="4" width="10.5703125" style="1" customWidth="1"/>
    <col min="5" max="6" width="7.140625" style="1" customWidth="1"/>
    <col min="7" max="7" width="10.5703125" style="1" customWidth="1"/>
    <col min="8" max="9" width="7.140625" style="1" customWidth="1"/>
    <col min="10" max="10" width="10.5703125" style="1" customWidth="1"/>
    <col min="11" max="12" width="7.140625" style="1" customWidth="1"/>
    <col min="13" max="13" width="10.5703125" style="1" customWidth="1"/>
    <col min="14" max="15" width="7.140625" style="1" customWidth="1"/>
    <col min="16" max="16" width="10.5703125" style="1" customWidth="1"/>
    <col min="17" max="18" width="7.140625" style="1" customWidth="1"/>
    <col min="19" max="19" width="10.5703125" style="1" customWidth="1"/>
    <col min="20" max="21" width="7.140625" style="1" customWidth="1"/>
    <col min="22" max="22" width="10.5703125" style="1" customWidth="1"/>
    <col min="23" max="23" width="28" style="1" customWidth="1"/>
    <col min="24" max="16384" width="9.140625" style="1"/>
  </cols>
  <sheetData>
    <row r="1" spans="1:23" s="2" customFormat="1" ht="15" thickBot="1" x14ac:dyDescent="0.25"/>
    <row r="2" spans="1:23" s="2" customFormat="1" ht="15" x14ac:dyDescent="0.2">
      <c r="A2" s="3" t="s">
        <v>3</v>
      </c>
      <c r="B2" s="4" t="s">
        <v>4</v>
      </c>
      <c r="C2" s="4"/>
      <c r="D2" s="4"/>
      <c r="E2" s="5" t="s">
        <v>5</v>
      </c>
      <c r="F2" s="5"/>
      <c r="G2" s="5"/>
      <c r="H2" s="6" t="s">
        <v>6</v>
      </c>
      <c r="I2" s="6"/>
      <c r="J2" s="6"/>
      <c r="K2" s="7" t="s">
        <v>7</v>
      </c>
      <c r="L2" s="8"/>
      <c r="M2" s="9"/>
      <c r="N2" s="10" t="s">
        <v>8</v>
      </c>
      <c r="O2" s="11"/>
      <c r="P2" s="12"/>
      <c r="Q2" s="13" t="s">
        <v>9</v>
      </c>
      <c r="R2" s="14"/>
      <c r="S2" s="15"/>
      <c r="T2" s="16" t="s">
        <v>10</v>
      </c>
      <c r="U2" s="17"/>
      <c r="V2" s="18"/>
      <c r="W2" s="19" t="s">
        <v>13</v>
      </c>
    </row>
    <row r="3" spans="1:23" s="2" customFormat="1" ht="15" x14ac:dyDescent="0.2">
      <c r="A3" s="3"/>
      <c r="B3" s="20" t="s">
        <v>0</v>
      </c>
      <c r="C3" s="21" t="s">
        <v>1</v>
      </c>
      <c r="D3" s="22" t="s">
        <v>11</v>
      </c>
      <c r="E3" s="23" t="s">
        <v>0</v>
      </c>
      <c r="F3" s="24" t="s">
        <v>1</v>
      </c>
      <c r="G3" s="25" t="s">
        <v>11</v>
      </c>
      <c r="H3" s="26" t="s">
        <v>0</v>
      </c>
      <c r="I3" s="27" t="s">
        <v>1</v>
      </c>
      <c r="J3" s="28" t="s">
        <v>11</v>
      </c>
      <c r="K3" s="29" t="s">
        <v>0</v>
      </c>
      <c r="L3" s="30" t="s">
        <v>1</v>
      </c>
      <c r="M3" s="31" t="s">
        <v>11</v>
      </c>
      <c r="N3" s="32" t="s">
        <v>0</v>
      </c>
      <c r="O3" s="33" t="s">
        <v>1</v>
      </c>
      <c r="P3" s="34" t="s">
        <v>11</v>
      </c>
      <c r="Q3" s="35" t="s">
        <v>0</v>
      </c>
      <c r="R3" s="36" t="s">
        <v>1</v>
      </c>
      <c r="S3" s="37" t="s">
        <v>11</v>
      </c>
      <c r="T3" s="38" t="s">
        <v>0</v>
      </c>
      <c r="U3" s="39" t="s">
        <v>1</v>
      </c>
      <c r="V3" s="40" t="s">
        <v>11</v>
      </c>
      <c r="W3" s="41"/>
    </row>
    <row r="4" spans="1:23" s="2" customFormat="1" ht="15" thickBot="1" x14ac:dyDescent="0.25">
      <c r="A4" s="3"/>
      <c r="B4" s="54">
        <v>538</v>
      </c>
      <c r="C4" s="54">
        <v>1931</v>
      </c>
      <c r="D4" s="55">
        <f>IFERROR(B4/(B4+C4),"")</f>
        <v>0.2179019846091535</v>
      </c>
      <c r="E4" s="54">
        <v>263</v>
      </c>
      <c r="F4" s="54">
        <v>1411</v>
      </c>
      <c r="G4" s="56">
        <f>IFERROR(E4/(E4+F4),"")</f>
        <v>0.15710872162485065</v>
      </c>
      <c r="H4" s="54">
        <v>379</v>
      </c>
      <c r="I4" s="54">
        <v>1852</v>
      </c>
      <c r="J4" s="57">
        <f>IFERROR(H4/(H4+I4),"")</f>
        <v>0.16987897803675481</v>
      </c>
      <c r="K4" s="54">
        <v>429</v>
      </c>
      <c r="L4" s="54">
        <v>3995</v>
      </c>
      <c r="M4" s="58">
        <f>IFERROR(K4/(K4+L4),"")</f>
        <v>9.6971066907775766E-2</v>
      </c>
      <c r="N4" s="54">
        <v>1089</v>
      </c>
      <c r="O4" s="54">
        <v>521</v>
      </c>
      <c r="P4" s="59">
        <f>IFERROR(N4/(N4+O4),"")</f>
        <v>0.67639751552795035</v>
      </c>
      <c r="Q4" s="54">
        <v>561</v>
      </c>
      <c r="R4" s="54">
        <v>2120</v>
      </c>
      <c r="S4" s="60">
        <f>IFERROR(Q4/(Q4+R4),"")</f>
        <v>0.20925027974636329</v>
      </c>
      <c r="T4" s="54">
        <v>268</v>
      </c>
      <c r="U4" s="54">
        <v>875</v>
      </c>
      <c r="V4" s="61">
        <f>IFERROR(T4/(T4+U4),"")</f>
        <v>0.23447069116360456</v>
      </c>
      <c r="W4" s="62">
        <f>IFERROR(-27.511+(-29.088)*D4+9.285*G4+46.992*J4+86.268*M4+32.211*P4+58.699*S4+56.384*V4,"")</f>
        <v>31.24849248195013</v>
      </c>
    </row>
    <row r="5" spans="1:23" s="2" customFormat="1" ht="14.25" x14ac:dyDescent="0.2"/>
    <row r="6" spans="1:23" s="2" customFormat="1" ht="15" thickBot="1" x14ac:dyDescent="0.25"/>
    <row r="7" spans="1:23" s="2" customFormat="1" ht="15" x14ac:dyDescent="0.2">
      <c r="A7" s="51" t="s">
        <v>12</v>
      </c>
      <c r="B7" s="4" t="s">
        <v>4</v>
      </c>
      <c r="C7" s="4"/>
      <c r="D7" s="4"/>
      <c r="E7" s="5" t="s">
        <v>5</v>
      </c>
      <c r="F7" s="5"/>
      <c r="G7" s="5"/>
      <c r="H7" s="6" t="s">
        <v>6</v>
      </c>
      <c r="I7" s="6"/>
      <c r="J7" s="6"/>
      <c r="K7" s="7" t="s">
        <v>7</v>
      </c>
      <c r="L7" s="8"/>
      <c r="M7" s="9"/>
      <c r="N7" s="10" t="s">
        <v>8</v>
      </c>
      <c r="O7" s="11"/>
      <c r="P7" s="12"/>
      <c r="Q7" s="13" t="s">
        <v>9</v>
      </c>
      <c r="R7" s="14"/>
      <c r="S7" s="15"/>
      <c r="T7" s="16" t="s">
        <v>10</v>
      </c>
      <c r="U7" s="17"/>
      <c r="V7" s="18"/>
      <c r="W7" s="19" t="s">
        <v>2</v>
      </c>
    </row>
    <row r="8" spans="1:23" s="2" customFormat="1" ht="15" x14ac:dyDescent="0.2">
      <c r="A8" s="52"/>
      <c r="B8" s="20" t="s">
        <v>0</v>
      </c>
      <c r="C8" s="21" t="s">
        <v>1</v>
      </c>
      <c r="D8" s="22" t="s">
        <v>11</v>
      </c>
      <c r="E8" s="23" t="s">
        <v>0</v>
      </c>
      <c r="F8" s="24" t="s">
        <v>1</v>
      </c>
      <c r="G8" s="25" t="s">
        <v>11</v>
      </c>
      <c r="H8" s="26" t="s">
        <v>0</v>
      </c>
      <c r="I8" s="27" t="s">
        <v>1</v>
      </c>
      <c r="J8" s="28" t="s">
        <v>11</v>
      </c>
      <c r="K8" s="29" t="s">
        <v>0</v>
      </c>
      <c r="L8" s="30" t="s">
        <v>1</v>
      </c>
      <c r="M8" s="31" t="s">
        <v>11</v>
      </c>
      <c r="N8" s="32" t="s">
        <v>0</v>
      </c>
      <c r="O8" s="33" t="s">
        <v>1</v>
      </c>
      <c r="P8" s="34" t="s">
        <v>11</v>
      </c>
      <c r="Q8" s="35" t="s">
        <v>0</v>
      </c>
      <c r="R8" s="36" t="s">
        <v>1</v>
      </c>
      <c r="S8" s="37" t="s">
        <v>11</v>
      </c>
      <c r="T8" s="38" t="s">
        <v>0</v>
      </c>
      <c r="U8" s="39" t="s">
        <v>1</v>
      </c>
      <c r="V8" s="40" t="s">
        <v>11</v>
      </c>
      <c r="W8" s="41"/>
    </row>
    <row r="9" spans="1:23" s="2" customFormat="1" ht="15.75" thickBot="1" x14ac:dyDescent="0.25">
      <c r="A9" s="53"/>
      <c r="B9" s="42"/>
      <c r="C9" s="42"/>
      <c r="D9" s="43" t="str">
        <f>IFERROR(B9/(B9+C9),"")</f>
        <v/>
      </c>
      <c r="E9" s="42"/>
      <c r="F9" s="42"/>
      <c r="G9" s="44" t="str">
        <f>IFERROR(E9/(E9+F9),"")</f>
        <v/>
      </c>
      <c r="H9" s="42"/>
      <c r="I9" s="42"/>
      <c r="J9" s="45" t="str">
        <f>IFERROR(H9/(H9+I9),"")</f>
        <v/>
      </c>
      <c r="K9" s="42"/>
      <c r="L9" s="42"/>
      <c r="M9" s="46" t="str">
        <f>IFERROR(K9/(K9+L9),"")</f>
        <v/>
      </c>
      <c r="N9" s="42"/>
      <c r="O9" s="42"/>
      <c r="P9" s="47" t="str">
        <f>IFERROR(N9/(N9+O9),"")</f>
        <v/>
      </c>
      <c r="Q9" s="42"/>
      <c r="R9" s="42"/>
      <c r="S9" s="48" t="str">
        <f>IFERROR(Q9/(Q9+R9),"")</f>
        <v/>
      </c>
      <c r="T9" s="42"/>
      <c r="U9" s="42"/>
      <c r="V9" s="49" t="str">
        <f>IFERROR(T9/(T9+U9),"")</f>
        <v/>
      </c>
      <c r="W9" s="50" t="str">
        <f>IFERROR(-27.511+(-29.088)*D9+9.285*G9+46.992*J9+86.268*M9+32.211*P9+58.699*S9+56.384*V9,"")</f>
        <v/>
      </c>
    </row>
    <row r="30" ht="11.25" customHeight="1" x14ac:dyDescent="0.2"/>
  </sheetData>
  <mergeCells count="18">
    <mergeCell ref="B7:D7"/>
    <mergeCell ref="E7:G7"/>
    <mergeCell ref="H7:J7"/>
    <mergeCell ref="K7:M7"/>
    <mergeCell ref="A7:A8"/>
    <mergeCell ref="N7:P7"/>
    <mergeCell ref="Q7:S7"/>
    <mergeCell ref="T7:V7"/>
    <mergeCell ref="W7:W8"/>
    <mergeCell ref="K2:M2"/>
    <mergeCell ref="N2:P2"/>
    <mergeCell ref="Q2:S2"/>
    <mergeCell ref="T2:V2"/>
    <mergeCell ref="A2:A4"/>
    <mergeCell ref="B2:D2"/>
    <mergeCell ref="E2:G2"/>
    <mergeCell ref="H2:J2"/>
    <mergeCell ref="W2:W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홍새롬(법의학과)</dc:creator>
  <cp:lastModifiedBy>HOME</cp:lastModifiedBy>
  <dcterms:created xsi:type="dcterms:W3CDTF">2017-08-15T23:52:23Z</dcterms:created>
  <dcterms:modified xsi:type="dcterms:W3CDTF">2020-01-17T01:09:25Z</dcterms:modified>
</cp:coreProperties>
</file>